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판정기준" sheetId="2" state="visible" r:id="rId2"/>
    <sheet xmlns:r="http://schemas.openxmlformats.org/officeDocument/2006/relationships" name="장비별 일괄계산" sheetId="3" state="visible" r:id="rId3"/>
    <sheet xmlns:r="http://schemas.openxmlformats.org/officeDocument/2006/relationships" name="연체현황 요약" sheetId="4" state="visible" r:id="rId4"/>
  </sheets>
  <definedNames>
    <definedName name="_xlnm._FilterDatabase" localSheetId="0" hidden="1">'사용안내'!$A$3:$D$10</definedName>
    <definedName name="_xlnm._FilterDatabase" localSheetId="1" hidden="1">'판정기준'!$A$3:$D$7</definedName>
    <definedName name="_xlnm._FilterDatabase" localSheetId="2" hidden="1">'장비별 일괄계산'!$A$3:$H$33</definedName>
    <definedName name="_xlnm._FilterDatabase" localSheetId="3" hidden="1">'연체현황 요약'!$A$3:$C$7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  <fill>
      <patternFill patternType="solid">
        <fgColor rgb="00FEF3C7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164" fontId="1" fillId="4" borderId="1" applyAlignment="1" pivotButton="0" quotePrefix="0" xfId="0">
      <alignment vertical="top" wrapText="1"/>
    </xf>
    <xf numFmtId="0" fontId="1" fillId="4" borderId="1" applyAlignment="1" pivotButton="0" quotePrefix="0" xfId="0">
      <alignment vertical="top" wrapText="1"/>
    </xf>
    <xf numFmtId="164" fontId="1" fillId="3" borderId="1" applyAlignment="1" pivotButton="0" quotePrefix="0" xfId="0">
      <alignment vertical="top" wrapText="1"/>
    </xf>
    <xf numFmtId="1" fontId="1" fillId="3" borderId="1" applyAlignment="1" pivotButton="0" quotePrefix="0" xfId="0">
      <alignment vertical="top" wrapText="1"/>
    </xf>
    <xf numFmtId="164" fontId="1" fillId="0" borderId="1" applyAlignment="1" pivotButton="0" quotePrefix="0" xfId="0">
      <alignment vertical="top" wrapText="1"/>
    </xf>
    <xf numFmtId="1" fontId="1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37" customWidth="1" min="3" max="3"/>
    <col width="27" customWidth="1" min="4" max="4"/>
  </cols>
  <sheetData>
    <row r="1">
      <c r="A1" s="1" t="inlineStr">
        <is>
          <t>검교정 만료일 계산기 및 연체현황</t>
        </is>
      </c>
      <c r="B1" s="5" t="n"/>
      <c r="C1" s="5" t="n"/>
      <c r="D1" s="6" t="n"/>
    </row>
    <row r="2">
      <c r="A2" s="2" t="inlineStr">
        <is>
          <t>장비별 최근교정일과 교정주기를 입력하면 차기교정예정일, 잔여일, 연체·임박 여부를 자동 계산하고 전체 현황을 집계하는 템플릿입니다.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경고기준일수는 교정기관 리드타임과 대체 장비 확보 가능성에 맞게 장비별로 조정하십시오.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교정주기는 장비 정밀도, 법규, 제조사 권고, 사용 이력을 반영해 정하십시오.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연체로 표시된 장비는 즉시 사용을 중지하고 회수·격리한 뒤 재교정하십시오.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  <row r="10">
      <c r="A10" s="4" t="inlineStr">
        <is>
          <t>편집 포인트 4</t>
        </is>
      </c>
      <c r="B10" s="4" t="inlineStr">
        <is>
          <t>이 계산기는 일정 관리용 참고 도구이며, 측정장비·검교정 관리대장과 함께 사용하는 것을 권장합니다.</t>
        </is>
      </c>
      <c r="C10" s="4" t="inlineStr">
        <is>
          <t>필요 시 isodocu.com 맞춤 문서팩으로 확장</t>
        </is>
      </c>
      <c r="D10" s="4" t="inlineStr">
        <is>
          <t>표준 요구사항 및 법규 최신성 확인</t>
        </is>
      </c>
    </row>
  </sheetData>
  <autoFilter ref="A3:D10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23" customWidth="1" min="3" max="3"/>
    <col width="34" customWidth="1" min="4" max="4"/>
  </cols>
  <sheetData>
    <row r="1">
      <c r="A1" s="1" t="inlineStr">
        <is>
          <t>정상·임박·연체 판정기준</t>
        </is>
      </c>
      <c r="B1" s="5" t="n"/>
      <c r="C1" s="5" t="n"/>
      <c r="D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값</t>
        </is>
      </c>
      <c r="C3" s="3" t="inlineStr">
        <is>
          <t>기준</t>
        </is>
      </c>
      <c r="D3" s="3" t="inlineStr">
        <is>
          <t>권장 조치</t>
        </is>
      </c>
    </row>
    <row r="4">
      <c r="A4" s="4" t="inlineStr">
        <is>
          <t>판정</t>
        </is>
      </c>
      <c r="B4" s="4" t="inlineStr">
        <is>
          <t>정상</t>
        </is>
      </c>
      <c r="C4" s="4" t="inlineStr">
        <is>
          <t>잔여일이 경고기준일수보다 많이 남음</t>
        </is>
      </c>
      <c r="D4" s="4" t="inlineStr">
        <is>
          <t>정기 사용 가능</t>
        </is>
      </c>
    </row>
    <row r="5">
      <c r="A5" s="2" t="inlineStr">
        <is>
          <t>판정</t>
        </is>
      </c>
      <c r="B5" s="2" t="inlineStr">
        <is>
          <t>임박</t>
        </is>
      </c>
      <c r="C5" s="2" t="inlineStr">
        <is>
          <t>잔여일이 0 이상 경고기준일수 이하</t>
        </is>
      </c>
      <c r="D5" s="2" t="inlineStr">
        <is>
          <t>교정 일정 예약 및 대체 장비 준비</t>
        </is>
      </c>
    </row>
    <row r="6">
      <c r="A6" s="4" t="inlineStr">
        <is>
          <t>판정</t>
        </is>
      </c>
      <c r="B6" s="4" t="inlineStr">
        <is>
          <t>연체</t>
        </is>
      </c>
      <c r="C6" s="4" t="inlineStr">
        <is>
          <t>잔여일이 0 미만</t>
        </is>
      </c>
      <c r="D6" s="4" t="inlineStr">
        <is>
          <t>즉시 사용중지, 회수·격리 후 재교정</t>
        </is>
      </c>
    </row>
    <row r="7">
      <c r="A7" s="2" t="inlineStr">
        <is>
          <t>기본값</t>
        </is>
      </c>
      <c r="B7" s="2" t="inlineStr">
        <is>
          <t>경고기준일수</t>
        </is>
      </c>
      <c r="C7" s="2" t="inlineStr">
        <is>
          <t>30일(행별 변경 가능)</t>
        </is>
      </c>
      <c r="D7" s="2" t="inlineStr">
        <is>
          <t>교정기관 리드타임과 대체 장비 확보 가능성에 맞게 조정</t>
        </is>
      </c>
    </row>
  </sheetData>
  <autoFilter ref="A3:D7"/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0" customWidth="1" min="2" max="2"/>
    <col width="10" customWidth="1" min="3" max="3"/>
    <col width="12" customWidth="1" min="4" max="4"/>
    <col width="10" customWidth="1" min="5" max="5"/>
    <col width="33" customWidth="1" min="6" max="6"/>
    <col width="30" customWidth="1" min="7" max="7"/>
    <col width="44" customWidth="1" min="8" max="8"/>
  </cols>
  <sheetData>
    <row r="1">
      <c r="A1" s="1" t="inlineStr">
        <is>
          <t>장비별 교정만료일 일괄계산</t>
        </is>
      </c>
      <c r="B1" s="5" t="n"/>
      <c r="C1" s="5" t="n"/>
      <c r="D1" s="5" t="n"/>
      <c r="E1" s="5" t="n"/>
      <c r="F1" s="5" t="n"/>
      <c r="G1" s="5" t="n"/>
      <c r="H1" s="6" t="n"/>
    </row>
    <row r="2">
      <c r="A2" s="2" t="inlineStr">
        <is>
          <t>노란색 입력영역(최근교정일·교정주기·경고기준일수)을 채우면 차기교정예정일·잔여일·판정이 자동 계산됩니다.</t>
        </is>
      </c>
      <c r="B2" s="5" t="n"/>
      <c r="C2" s="5" t="n"/>
      <c r="D2" s="5" t="n"/>
      <c r="E2" s="5" t="n"/>
      <c r="F2" s="5" t="n"/>
      <c r="G2" s="5" t="n"/>
      <c r="H2" s="6" t="n"/>
    </row>
    <row r="3">
      <c r="A3" s="3" t="inlineStr">
        <is>
          <t>장비ID</t>
        </is>
      </c>
      <c r="B3" s="3" t="inlineStr">
        <is>
          <t>장비명</t>
        </is>
      </c>
      <c r="C3" s="3" t="inlineStr">
        <is>
          <t>최근교정일</t>
        </is>
      </c>
      <c r="D3" s="3" t="inlineStr">
        <is>
          <t>교정주기(개월)</t>
        </is>
      </c>
      <c r="E3" s="3" t="inlineStr">
        <is>
          <t>경고기준일수</t>
        </is>
      </c>
      <c r="F3" s="3" t="inlineStr">
        <is>
          <t>차기교정예정일</t>
        </is>
      </c>
      <c r="G3" s="3" t="inlineStr">
        <is>
          <t>잔여일</t>
        </is>
      </c>
      <c r="H3" s="3" t="inlineStr">
        <is>
          <t>판정</t>
        </is>
      </c>
    </row>
    <row r="4">
      <c r="A4" s="4" t="inlineStr">
        <is>
          <t>CAL-001</t>
        </is>
      </c>
      <c r="B4" s="4" t="inlineStr"/>
      <c r="C4" s="7" t="inlineStr"/>
      <c r="D4" s="8" t="n">
        <v>12</v>
      </c>
      <c r="E4" s="8" t="n">
        <v>30</v>
      </c>
      <c r="F4" s="9">
        <f>IF(C4="","",EDATE(C4,D4))</f>
        <v/>
      </c>
      <c r="G4" s="10">
        <f>IF(F4="","",F4-TODAY())</f>
        <v/>
      </c>
      <c r="H4" s="4">
        <f>IF(G4="","",IF(G4&lt;0,"연체",IF(G4&lt;=E4,"임박","정상")))</f>
        <v/>
      </c>
    </row>
    <row r="5">
      <c r="A5" s="2" t="inlineStr">
        <is>
          <t>CAL-002</t>
        </is>
      </c>
      <c r="B5" s="2" t="inlineStr"/>
      <c r="C5" s="7" t="inlineStr"/>
      <c r="D5" s="8" t="n">
        <v>12</v>
      </c>
      <c r="E5" s="8" t="n">
        <v>30</v>
      </c>
      <c r="F5" s="11">
        <f>IF(C5="","",EDATE(C5,D5))</f>
        <v/>
      </c>
      <c r="G5" s="12">
        <f>IF(F5="","",F5-TODAY())</f>
        <v/>
      </c>
      <c r="H5" s="2">
        <f>IF(G5="","",IF(G5&lt;0,"연체",IF(G5&lt;=E5,"임박","정상")))</f>
        <v/>
      </c>
    </row>
    <row r="6">
      <c r="A6" s="4" t="inlineStr">
        <is>
          <t>CAL-003</t>
        </is>
      </c>
      <c r="B6" s="4" t="inlineStr"/>
      <c r="C6" s="7" t="inlineStr"/>
      <c r="D6" s="8" t="n">
        <v>12</v>
      </c>
      <c r="E6" s="8" t="n">
        <v>30</v>
      </c>
      <c r="F6" s="9">
        <f>IF(C6="","",EDATE(C6,D6))</f>
        <v/>
      </c>
      <c r="G6" s="10">
        <f>IF(F6="","",F6-TODAY())</f>
        <v/>
      </c>
      <c r="H6" s="4">
        <f>IF(G6="","",IF(G6&lt;0,"연체",IF(G6&lt;=E6,"임박","정상")))</f>
        <v/>
      </c>
    </row>
    <row r="7">
      <c r="A7" s="2" t="inlineStr">
        <is>
          <t>CAL-004</t>
        </is>
      </c>
      <c r="B7" s="2" t="inlineStr"/>
      <c r="C7" s="7" t="inlineStr"/>
      <c r="D7" s="8" t="n">
        <v>12</v>
      </c>
      <c r="E7" s="8" t="n">
        <v>30</v>
      </c>
      <c r="F7" s="11">
        <f>IF(C7="","",EDATE(C7,D7))</f>
        <v/>
      </c>
      <c r="G7" s="12">
        <f>IF(F7="","",F7-TODAY())</f>
        <v/>
      </c>
      <c r="H7" s="2">
        <f>IF(G7="","",IF(G7&lt;0,"연체",IF(G7&lt;=E7,"임박","정상")))</f>
        <v/>
      </c>
    </row>
    <row r="8">
      <c r="A8" s="4" t="inlineStr">
        <is>
          <t>CAL-005</t>
        </is>
      </c>
      <c r="B8" s="4" t="inlineStr"/>
      <c r="C8" s="7" t="inlineStr"/>
      <c r="D8" s="8" t="n">
        <v>12</v>
      </c>
      <c r="E8" s="8" t="n">
        <v>30</v>
      </c>
      <c r="F8" s="9">
        <f>IF(C8="","",EDATE(C8,D8))</f>
        <v/>
      </c>
      <c r="G8" s="10">
        <f>IF(F8="","",F8-TODAY())</f>
        <v/>
      </c>
      <c r="H8" s="4">
        <f>IF(G8="","",IF(G8&lt;0,"연체",IF(G8&lt;=E8,"임박","정상")))</f>
        <v/>
      </c>
    </row>
    <row r="9">
      <c r="A9" s="2" t="inlineStr">
        <is>
          <t>CAL-006</t>
        </is>
      </c>
      <c r="B9" s="2" t="inlineStr"/>
      <c r="C9" s="7" t="inlineStr"/>
      <c r="D9" s="8" t="n">
        <v>12</v>
      </c>
      <c r="E9" s="8" t="n">
        <v>30</v>
      </c>
      <c r="F9" s="11">
        <f>IF(C9="","",EDATE(C9,D9))</f>
        <v/>
      </c>
      <c r="G9" s="12">
        <f>IF(F9="","",F9-TODAY())</f>
        <v/>
      </c>
      <c r="H9" s="2">
        <f>IF(G9="","",IF(G9&lt;0,"연체",IF(G9&lt;=E9,"임박","정상")))</f>
        <v/>
      </c>
    </row>
    <row r="10">
      <c r="A10" s="4" t="inlineStr">
        <is>
          <t>CAL-007</t>
        </is>
      </c>
      <c r="B10" s="4" t="inlineStr"/>
      <c r="C10" s="7" t="inlineStr"/>
      <c r="D10" s="8" t="n">
        <v>12</v>
      </c>
      <c r="E10" s="8" t="n">
        <v>30</v>
      </c>
      <c r="F10" s="9">
        <f>IF(C10="","",EDATE(C10,D10))</f>
        <v/>
      </c>
      <c r="G10" s="10">
        <f>IF(F10="","",F10-TODAY())</f>
        <v/>
      </c>
      <c r="H10" s="4">
        <f>IF(G10="","",IF(G10&lt;0,"연체",IF(G10&lt;=E10,"임박","정상")))</f>
        <v/>
      </c>
    </row>
    <row r="11">
      <c r="A11" s="2" t="inlineStr">
        <is>
          <t>CAL-008</t>
        </is>
      </c>
      <c r="B11" s="2" t="inlineStr"/>
      <c r="C11" s="7" t="inlineStr"/>
      <c r="D11" s="8" t="n">
        <v>12</v>
      </c>
      <c r="E11" s="8" t="n">
        <v>30</v>
      </c>
      <c r="F11" s="11">
        <f>IF(C11="","",EDATE(C11,D11))</f>
        <v/>
      </c>
      <c r="G11" s="12">
        <f>IF(F11="","",F11-TODAY())</f>
        <v/>
      </c>
      <c r="H11" s="2">
        <f>IF(G11="","",IF(G11&lt;0,"연체",IF(G11&lt;=E11,"임박","정상")))</f>
        <v/>
      </c>
    </row>
    <row r="12">
      <c r="A12" s="4" t="inlineStr">
        <is>
          <t>CAL-009</t>
        </is>
      </c>
      <c r="B12" s="4" t="inlineStr"/>
      <c r="C12" s="7" t="inlineStr"/>
      <c r="D12" s="8" t="n">
        <v>12</v>
      </c>
      <c r="E12" s="8" t="n">
        <v>30</v>
      </c>
      <c r="F12" s="9">
        <f>IF(C12="","",EDATE(C12,D12))</f>
        <v/>
      </c>
      <c r="G12" s="10">
        <f>IF(F12="","",F12-TODAY())</f>
        <v/>
      </c>
      <c r="H12" s="4">
        <f>IF(G12="","",IF(G12&lt;0,"연체",IF(G12&lt;=E12,"임박","정상")))</f>
        <v/>
      </c>
    </row>
    <row r="13">
      <c r="A13" s="2" t="inlineStr">
        <is>
          <t>CAL-010</t>
        </is>
      </c>
      <c r="B13" s="2" t="inlineStr"/>
      <c r="C13" s="7" t="inlineStr"/>
      <c r="D13" s="8" t="n">
        <v>12</v>
      </c>
      <c r="E13" s="8" t="n">
        <v>30</v>
      </c>
      <c r="F13" s="11">
        <f>IF(C13="","",EDATE(C13,D13))</f>
        <v/>
      </c>
      <c r="G13" s="12">
        <f>IF(F13="","",F13-TODAY())</f>
        <v/>
      </c>
      <c r="H13" s="2">
        <f>IF(G13="","",IF(G13&lt;0,"연체",IF(G13&lt;=E13,"임박","정상")))</f>
        <v/>
      </c>
    </row>
    <row r="14">
      <c r="A14" s="4" t="inlineStr">
        <is>
          <t>CAL-011</t>
        </is>
      </c>
      <c r="B14" s="4" t="inlineStr"/>
      <c r="C14" s="7" t="inlineStr"/>
      <c r="D14" s="8" t="n">
        <v>12</v>
      </c>
      <c r="E14" s="8" t="n">
        <v>30</v>
      </c>
      <c r="F14" s="9">
        <f>IF(C14="","",EDATE(C14,D14))</f>
        <v/>
      </c>
      <c r="G14" s="10">
        <f>IF(F14="","",F14-TODAY())</f>
        <v/>
      </c>
      <c r="H14" s="4">
        <f>IF(G14="","",IF(G14&lt;0,"연체",IF(G14&lt;=E14,"임박","정상")))</f>
        <v/>
      </c>
    </row>
    <row r="15">
      <c r="A15" s="2" t="inlineStr">
        <is>
          <t>CAL-012</t>
        </is>
      </c>
      <c r="B15" s="2" t="inlineStr"/>
      <c r="C15" s="7" t="inlineStr"/>
      <c r="D15" s="8" t="n">
        <v>12</v>
      </c>
      <c r="E15" s="8" t="n">
        <v>30</v>
      </c>
      <c r="F15" s="11">
        <f>IF(C15="","",EDATE(C15,D15))</f>
        <v/>
      </c>
      <c r="G15" s="12">
        <f>IF(F15="","",F15-TODAY())</f>
        <v/>
      </c>
      <c r="H15" s="2">
        <f>IF(G15="","",IF(G15&lt;0,"연체",IF(G15&lt;=E15,"임박","정상")))</f>
        <v/>
      </c>
    </row>
    <row r="16">
      <c r="A16" s="4" t="inlineStr">
        <is>
          <t>CAL-013</t>
        </is>
      </c>
      <c r="B16" s="4" t="inlineStr"/>
      <c r="C16" s="7" t="inlineStr"/>
      <c r="D16" s="8" t="n">
        <v>12</v>
      </c>
      <c r="E16" s="8" t="n">
        <v>30</v>
      </c>
      <c r="F16" s="9">
        <f>IF(C16="","",EDATE(C16,D16))</f>
        <v/>
      </c>
      <c r="G16" s="10">
        <f>IF(F16="","",F16-TODAY())</f>
        <v/>
      </c>
      <c r="H16" s="4">
        <f>IF(G16="","",IF(G16&lt;0,"연체",IF(G16&lt;=E16,"임박","정상")))</f>
        <v/>
      </c>
    </row>
    <row r="17">
      <c r="A17" s="2" t="inlineStr">
        <is>
          <t>CAL-014</t>
        </is>
      </c>
      <c r="B17" s="2" t="inlineStr"/>
      <c r="C17" s="7" t="inlineStr"/>
      <c r="D17" s="8" t="n">
        <v>12</v>
      </c>
      <c r="E17" s="8" t="n">
        <v>30</v>
      </c>
      <c r="F17" s="11">
        <f>IF(C17="","",EDATE(C17,D17))</f>
        <v/>
      </c>
      <c r="G17" s="12">
        <f>IF(F17="","",F17-TODAY())</f>
        <v/>
      </c>
      <c r="H17" s="2">
        <f>IF(G17="","",IF(G17&lt;0,"연체",IF(G17&lt;=E17,"임박","정상")))</f>
        <v/>
      </c>
    </row>
    <row r="18">
      <c r="A18" s="4" t="inlineStr">
        <is>
          <t>CAL-015</t>
        </is>
      </c>
      <c r="B18" s="4" t="inlineStr"/>
      <c r="C18" s="7" t="inlineStr"/>
      <c r="D18" s="8" t="n">
        <v>12</v>
      </c>
      <c r="E18" s="8" t="n">
        <v>30</v>
      </c>
      <c r="F18" s="9">
        <f>IF(C18="","",EDATE(C18,D18))</f>
        <v/>
      </c>
      <c r="G18" s="10">
        <f>IF(F18="","",F18-TODAY())</f>
        <v/>
      </c>
      <c r="H18" s="4">
        <f>IF(G18="","",IF(G18&lt;0,"연체",IF(G18&lt;=E18,"임박","정상")))</f>
        <v/>
      </c>
    </row>
    <row r="19">
      <c r="A19" s="2" t="inlineStr">
        <is>
          <t>CAL-016</t>
        </is>
      </c>
      <c r="B19" s="2" t="inlineStr"/>
      <c r="C19" s="7" t="inlineStr"/>
      <c r="D19" s="8" t="n">
        <v>12</v>
      </c>
      <c r="E19" s="8" t="n">
        <v>30</v>
      </c>
      <c r="F19" s="11">
        <f>IF(C19="","",EDATE(C19,D19))</f>
        <v/>
      </c>
      <c r="G19" s="12">
        <f>IF(F19="","",F19-TODAY())</f>
        <v/>
      </c>
      <c r="H19" s="2">
        <f>IF(G19="","",IF(G19&lt;0,"연체",IF(G19&lt;=E19,"임박","정상")))</f>
        <v/>
      </c>
    </row>
    <row r="20">
      <c r="A20" s="4" t="inlineStr">
        <is>
          <t>CAL-017</t>
        </is>
      </c>
      <c r="B20" s="4" t="inlineStr"/>
      <c r="C20" s="7" t="inlineStr"/>
      <c r="D20" s="8" t="n">
        <v>12</v>
      </c>
      <c r="E20" s="8" t="n">
        <v>30</v>
      </c>
      <c r="F20" s="9">
        <f>IF(C20="","",EDATE(C20,D20))</f>
        <v/>
      </c>
      <c r="G20" s="10">
        <f>IF(F20="","",F20-TODAY())</f>
        <v/>
      </c>
      <c r="H20" s="4">
        <f>IF(G20="","",IF(G20&lt;0,"연체",IF(G20&lt;=E20,"임박","정상")))</f>
        <v/>
      </c>
    </row>
    <row r="21">
      <c r="A21" s="2" t="inlineStr">
        <is>
          <t>CAL-018</t>
        </is>
      </c>
      <c r="B21" s="2" t="inlineStr"/>
      <c r="C21" s="7" t="inlineStr"/>
      <c r="D21" s="8" t="n">
        <v>12</v>
      </c>
      <c r="E21" s="8" t="n">
        <v>30</v>
      </c>
      <c r="F21" s="11">
        <f>IF(C21="","",EDATE(C21,D21))</f>
        <v/>
      </c>
      <c r="G21" s="12">
        <f>IF(F21="","",F21-TODAY())</f>
        <v/>
      </c>
      <c r="H21" s="2">
        <f>IF(G21="","",IF(G21&lt;0,"연체",IF(G21&lt;=E21,"임박","정상")))</f>
        <v/>
      </c>
    </row>
    <row r="22">
      <c r="A22" s="4" t="inlineStr">
        <is>
          <t>CAL-019</t>
        </is>
      </c>
      <c r="B22" s="4" t="inlineStr"/>
      <c r="C22" s="7" t="inlineStr"/>
      <c r="D22" s="8" t="n">
        <v>12</v>
      </c>
      <c r="E22" s="8" t="n">
        <v>30</v>
      </c>
      <c r="F22" s="9">
        <f>IF(C22="","",EDATE(C22,D22))</f>
        <v/>
      </c>
      <c r="G22" s="10">
        <f>IF(F22="","",F22-TODAY())</f>
        <v/>
      </c>
      <c r="H22" s="4">
        <f>IF(G22="","",IF(G22&lt;0,"연체",IF(G22&lt;=E22,"임박","정상")))</f>
        <v/>
      </c>
    </row>
    <row r="23">
      <c r="A23" s="2" t="inlineStr">
        <is>
          <t>CAL-020</t>
        </is>
      </c>
      <c r="B23" s="2" t="inlineStr"/>
      <c r="C23" s="7" t="inlineStr"/>
      <c r="D23" s="8" t="n">
        <v>12</v>
      </c>
      <c r="E23" s="8" t="n">
        <v>30</v>
      </c>
      <c r="F23" s="11">
        <f>IF(C23="","",EDATE(C23,D23))</f>
        <v/>
      </c>
      <c r="G23" s="12">
        <f>IF(F23="","",F23-TODAY())</f>
        <v/>
      </c>
      <c r="H23" s="2">
        <f>IF(G23="","",IF(G23&lt;0,"연체",IF(G23&lt;=E23,"임박","정상")))</f>
        <v/>
      </c>
    </row>
    <row r="24">
      <c r="A24" s="4" t="inlineStr">
        <is>
          <t>CAL-021</t>
        </is>
      </c>
      <c r="B24" s="4" t="inlineStr"/>
      <c r="C24" s="7" t="inlineStr"/>
      <c r="D24" s="8" t="n">
        <v>12</v>
      </c>
      <c r="E24" s="8" t="n">
        <v>30</v>
      </c>
      <c r="F24" s="9">
        <f>IF(C24="","",EDATE(C24,D24))</f>
        <v/>
      </c>
      <c r="G24" s="10">
        <f>IF(F24="","",F24-TODAY())</f>
        <v/>
      </c>
      <c r="H24" s="4">
        <f>IF(G24="","",IF(G24&lt;0,"연체",IF(G24&lt;=E24,"임박","정상")))</f>
        <v/>
      </c>
    </row>
    <row r="25">
      <c r="A25" s="2" t="inlineStr">
        <is>
          <t>CAL-022</t>
        </is>
      </c>
      <c r="B25" s="2" t="inlineStr"/>
      <c r="C25" s="7" t="inlineStr"/>
      <c r="D25" s="8" t="n">
        <v>12</v>
      </c>
      <c r="E25" s="8" t="n">
        <v>30</v>
      </c>
      <c r="F25" s="11">
        <f>IF(C25="","",EDATE(C25,D25))</f>
        <v/>
      </c>
      <c r="G25" s="12">
        <f>IF(F25="","",F25-TODAY())</f>
        <v/>
      </c>
      <c r="H25" s="2">
        <f>IF(G25="","",IF(G25&lt;0,"연체",IF(G25&lt;=E25,"임박","정상")))</f>
        <v/>
      </c>
    </row>
    <row r="26">
      <c r="A26" s="4" t="inlineStr">
        <is>
          <t>CAL-023</t>
        </is>
      </c>
      <c r="B26" s="4" t="inlineStr"/>
      <c r="C26" s="7" t="inlineStr"/>
      <c r="D26" s="8" t="n">
        <v>12</v>
      </c>
      <c r="E26" s="8" t="n">
        <v>30</v>
      </c>
      <c r="F26" s="9">
        <f>IF(C26="","",EDATE(C26,D26))</f>
        <v/>
      </c>
      <c r="G26" s="10">
        <f>IF(F26="","",F26-TODAY())</f>
        <v/>
      </c>
      <c r="H26" s="4">
        <f>IF(G26="","",IF(G26&lt;0,"연체",IF(G26&lt;=E26,"임박","정상")))</f>
        <v/>
      </c>
    </row>
    <row r="27">
      <c r="A27" s="2" t="inlineStr">
        <is>
          <t>CAL-024</t>
        </is>
      </c>
      <c r="B27" s="2" t="inlineStr"/>
      <c r="C27" s="7" t="inlineStr"/>
      <c r="D27" s="8" t="n">
        <v>12</v>
      </c>
      <c r="E27" s="8" t="n">
        <v>30</v>
      </c>
      <c r="F27" s="11">
        <f>IF(C27="","",EDATE(C27,D27))</f>
        <v/>
      </c>
      <c r="G27" s="12">
        <f>IF(F27="","",F27-TODAY())</f>
        <v/>
      </c>
      <c r="H27" s="2">
        <f>IF(G27="","",IF(G27&lt;0,"연체",IF(G27&lt;=E27,"임박","정상")))</f>
        <v/>
      </c>
    </row>
    <row r="28">
      <c r="A28" s="4" t="inlineStr">
        <is>
          <t>CAL-025</t>
        </is>
      </c>
      <c r="B28" s="4" t="inlineStr"/>
      <c r="C28" s="7" t="inlineStr"/>
      <c r="D28" s="8" t="n">
        <v>12</v>
      </c>
      <c r="E28" s="8" t="n">
        <v>30</v>
      </c>
      <c r="F28" s="9">
        <f>IF(C28="","",EDATE(C28,D28))</f>
        <v/>
      </c>
      <c r="G28" s="10">
        <f>IF(F28="","",F28-TODAY())</f>
        <v/>
      </c>
      <c r="H28" s="4">
        <f>IF(G28="","",IF(G28&lt;0,"연체",IF(G28&lt;=E28,"임박","정상")))</f>
        <v/>
      </c>
    </row>
    <row r="29">
      <c r="A29" s="2" t="inlineStr">
        <is>
          <t>CAL-026</t>
        </is>
      </c>
      <c r="B29" s="2" t="inlineStr"/>
      <c r="C29" s="7" t="inlineStr"/>
      <c r="D29" s="8" t="n">
        <v>12</v>
      </c>
      <c r="E29" s="8" t="n">
        <v>30</v>
      </c>
      <c r="F29" s="11">
        <f>IF(C29="","",EDATE(C29,D29))</f>
        <v/>
      </c>
      <c r="G29" s="12">
        <f>IF(F29="","",F29-TODAY())</f>
        <v/>
      </c>
      <c r="H29" s="2">
        <f>IF(G29="","",IF(G29&lt;0,"연체",IF(G29&lt;=E29,"임박","정상")))</f>
        <v/>
      </c>
    </row>
    <row r="30">
      <c r="A30" s="4" t="inlineStr">
        <is>
          <t>CAL-027</t>
        </is>
      </c>
      <c r="B30" s="4" t="inlineStr"/>
      <c r="C30" s="7" t="inlineStr"/>
      <c r="D30" s="8" t="n">
        <v>12</v>
      </c>
      <c r="E30" s="8" t="n">
        <v>30</v>
      </c>
      <c r="F30" s="9">
        <f>IF(C30="","",EDATE(C30,D30))</f>
        <v/>
      </c>
      <c r="G30" s="10">
        <f>IF(F30="","",F30-TODAY())</f>
        <v/>
      </c>
      <c r="H30" s="4">
        <f>IF(G30="","",IF(G30&lt;0,"연체",IF(G30&lt;=E30,"임박","정상")))</f>
        <v/>
      </c>
    </row>
    <row r="31">
      <c r="A31" s="2" t="inlineStr">
        <is>
          <t>CAL-028</t>
        </is>
      </c>
      <c r="B31" s="2" t="inlineStr"/>
      <c r="C31" s="7" t="inlineStr"/>
      <c r="D31" s="8" t="n">
        <v>12</v>
      </c>
      <c r="E31" s="8" t="n">
        <v>30</v>
      </c>
      <c r="F31" s="11">
        <f>IF(C31="","",EDATE(C31,D31))</f>
        <v/>
      </c>
      <c r="G31" s="12">
        <f>IF(F31="","",F31-TODAY())</f>
        <v/>
      </c>
      <c r="H31" s="2">
        <f>IF(G31="","",IF(G31&lt;0,"연체",IF(G31&lt;=E31,"임박","정상")))</f>
        <v/>
      </c>
    </row>
    <row r="32">
      <c r="A32" s="4" t="inlineStr">
        <is>
          <t>CAL-029</t>
        </is>
      </c>
      <c r="B32" s="4" t="inlineStr"/>
      <c r="C32" s="7" t="inlineStr"/>
      <c r="D32" s="8" t="n">
        <v>12</v>
      </c>
      <c r="E32" s="8" t="n">
        <v>30</v>
      </c>
      <c r="F32" s="9">
        <f>IF(C32="","",EDATE(C32,D32))</f>
        <v/>
      </c>
      <c r="G32" s="10">
        <f>IF(F32="","",F32-TODAY())</f>
        <v/>
      </c>
      <c r="H32" s="4">
        <f>IF(G32="","",IF(G32&lt;0,"연체",IF(G32&lt;=E32,"임박","정상")))</f>
        <v/>
      </c>
    </row>
    <row r="33">
      <c r="A33" s="2" t="inlineStr">
        <is>
          <t>CAL-030</t>
        </is>
      </c>
      <c r="B33" s="2" t="inlineStr"/>
      <c r="C33" s="7" t="inlineStr"/>
      <c r="D33" s="8" t="n">
        <v>12</v>
      </c>
      <c r="E33" s="8" t="n">
        <v>30</v>
      </c>
      <c r="F33" s="11">
        <f>IF(C33="","",EDATE(C33,D33))</f>
        <v/>
      </c>
      <c r="G33" s="12">
        <f>IF(F33="","",F33-TODAY())</f>
        <v/>
      </c>
      <c r="H33" s="2">
        <f>IF(G33="","",IF(G33&lt;0,"연체",IF(G33&lt;=E33,"임박","정상")))</f>
        <v/>
      </c>
    </row>
  </sheetData>
  <autoFilter ref="A3:H33"/>
  <mergeCells count="2"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36" customWidth="1" min="2" max="2"/>
    <col width="28" customWidth="1" min="3" max="3"/>
  </cols>
  <sheetData>
    <row r="1">
      <c r="A1" s="1" t="inlineStr">
        <is>
          <t>전체 장비 연체현황 요약</t>
        </is>
      </c>
      <c r="B1" s="5" t="n"/>
      <c r="C1" s="6" t="n"/>
    </row>
    <row r="2">
      <c r="A2" s="2" t="inlineStr">
        <is>
          <t>회사 상황에 맞게 행을 추가·삭제하고 증거자료를 채우십시오.</t>
        </is>
      </c>
      <c r="B2" s="5" t="n"/>
      <c r="C2" s="6" t="n"/>
    </row>
    <row r="3">
      <c r="A3" s="3" t="inlineStr">
        <is>
          <t>구분</t>
        </is>
      </c>
      <c r="B3" s="3" t="inlineStr">
        <is>
          <t>건수</t>
        </is>
      </c>
      <c r="C3" s="3" t="inlineStr">
        <is>
          <t>설명</t>
        </is>
      </c>
    </row>
    <row r="4">
      <c r="A4" s="4" t="inlineStr">
        <is>
          <t>정상</t>
        </is>
      </c>
      <c r="B4" s="4">
        <f>COUNTIF('장비별 일괄계산'!H4:H33,"정상")</f>
        <v/>
      </c>
      <c r="C4" s="4" t="inlineStr">
        <is>
          <t>잔여일이 경고기준일수보다 많이 남은 장비</t>
        </is>
      </c>
    </row>
    <row r="5">
      <c r="A5" s="2" t="inlineStr">
        <is>
          <t>임박</t>
        </is>
      </c>
      <c r="B5" s="2">
        <f>COUNTIF('장비별 일괄계산'!H4:H33,"임박")</f>
        <v/>
      </c>
      <c r="C5" s="2" t="inlineStr">
        <is>
          <t>경고기준일수 이내로 교정예정일이 다가온 장비</t>
        </is>
      </c>
    </row>
    <row r="6">
      <c r="A6" s="4" t="inlineStr">
        <is>
          <t>연체</t>
        </is>
      </c>
      <c r="B6" s="4">
        <f>COUNTIF('장비별 일괄계산'!H4:H33,"연체")</f>
        <v/>
      </c>
      <c r="C6" s="4" t="inlineStr">
        <is>
          <t>교정예정일을 초과해 즉시 조치가 필요한 장비</t>
        </is>
      </c>
    </row>
    <row r="7">
      <c r="A7" s="2" t="inlineStr">
        <is>
          <t>전체</t>
        </is>
      </c>
      <c r="B7" s="2">
        <f>COUNTA('장비별 일괄계산'!A4:A33)</f>
        <v/>
      </c>
      <c r="C7" s="2" t="inlineStr">
        <is>
          <t>등록된 전체 장비 수</t>
        </is>
      </c>
    </row>
  </sheetData>
  <autoFilter ref="A3:C7"/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2026-08-17T11:53:15Z</dcterms:created>
  <dcterms:modified xmlns:dcterms="http://purl.org/dc/terms/" xmlns:xsi="http://www.w3.org/2001/XMLSchema-instance" xsi:type="dcterms:W3CDTF">2026-08-17T11:53:15Z</dcterms:modified>
</cp:coreProperties>
</file>