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판정기준" sheetId="2" state="visible" r:id="rId2"/>
    <sheet xmlns:r="http://schemas.openxmlformats.org/officeDocument/2006/relationships" name="계산기" sheetId="3" state="visible" r:id="rId3"/>
    <sheet xmlns:r="http://schemas.openxmlformats.org/officeDocument/2006/relationships" name="기간별추이" sheetId="4" state="visible" r:id="rId4"/>
    <sheet xmlns:r="http://schemas.openxmlformats.org/officeDocument/2006/relationships" name="개선우선순위추적" sheetId="5" state="visible" r:id="rId5"/>
  </sheets>
  <definedNames>
    <definedName name="_xlnm._FilterDatabase" localSheetId="0" hidden="1">'사용안내'!$A$3:$D$10</definedName>
    <definedName name="_xlnm._FilterDatabase" localSheetId="1" hidden="1">'판정기준'!$A$3:$D$12</definedName>
    <definedName name="_xlnm._FilterDatabase" localSheetId="2" hidden="1">'계산기'!$A$3:$D$14</definedName>
    <definedName name="_xlnm._FilterDatabase" localSheetId="3" hidden="1">'기간별추이'!$A$3:$H$27</definedName>
    <definedName name="_xlnm._FilterDatabase" localSheetId="4" hidden="1">'개선우선순위추적'!$A$3:$K$23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1" fontId="1" fillId="4" borderId="1" applyAlignment="1" pivotButton="0" quotePrefix="0" xfId="0">
      <alignment vertical="top" wrapText="1"/>
    </xf>
    <xf numFmtId="164" fontId="1" fillId="3" borderId="1" applyAlignment="1" pivotButton="0" quotePrefix="0" xfId="0">
      <alignment vertical="top" wrapText="1"/>
    </xf>
    <xf numFmtId="164" fontId="1" fillId="0" borderId="1" applyAlignment="1" pivotButton="0" quotePrefix="0" xfId="0">
      <alignment vertical="top" wrapText="1"/>
    </xf>
    <xf numFmtId="165" fontId="1" fillId="3" borderId="1" applyAlignment="1" pivotButton="0" quotePrefix="0" xfId="0">
      <alignment vertical="top" wrapText="1"/>
    </xf>
    <xf numFmtId="2" fontId="1" fillId="4" borderId="1" applyAlignment="1" pivotButton="0" quotePrefix="0" xfId="0">
      <alignment vertical="top" wrapText="1"/>
    </xf>
    <xf numFmtId="165" fontId="1" fillId="0" borderId="1" applyAlignment="1" pivotButton="0" quotePrefix="0" xfId="0">
      <alignment vertical="top" wrapText="1"/>
    </xf>
    <xf numFmtId="1" fontId="1" fillId="3" borderId="1" applyAlignment="1" pivotButton="0" quotePrefix="0" xfId="0">
      <alignment vertical="top" wrapText="1"/>
    </xf>
    <xf numFmtId="2" fontId="1" fillId="3" borderId="1" applyAlignment="1" pivotButton="0" quotePrefix="0" xfId="0">
      <alignment vertical="top" wrapText="1"/>
    </xf>
    <xf numFmtId="1" fontId="1" fillId="0" borderId="1" applyAlignment="1" pivotButton="0" quotePrefix="0" xfId="0">
      <alignment vertical="top" wrapText="1"/>
    </xf>
    <xf numFmtId="2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고객만족도·NPS·CSI 계산기 및 개선우선순위 추적</t>
        </is>
      </c>
      <c r="B1" s="5" t="n"/>
      <c r="C1" s="5" t="n"/>
      <c r="D1" s="6" t="n"/>
    </row>
    <row r="2">
      <c r="A2" s="2" t="inlineStr">
        <is>
          <t>추천고객·중립고객·비추천고객 수와 평균 만족도 점수를 입력해 NPS와 CSI를 계산하고, 기간별 추세와 개선 우선순위를 관리하는 템플릿입니다.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NPS는 추천의향 0~10점 설문 응답을 9~10점(추천), 7~8점(중립), 0~6점(비추천)으로 분류해 계산합니다.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CSI는 5점 척도 만족도 평균을 100점 환산한 참고 지표이며, 실제 설문 척도가 다르면 환산 기준을 조정하십시오.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NPS·CSI는 단일 시점 수치보다 기간별 추세와 원인을 함께 봐야 의미가 있습니다.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비추천고객·저만족 원인은 개별 응답 코멘트까지 확인해 개선 우선순위 추적표로 연결하십시오.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0" customWidth="1" min="2" max="2"/>
    <col width="21" customWidth="1" min="3" max="3"/>
    <col width="25" customWidth="1" min="4" max="4"/>
  </cols>
  <sheetData>
    <row r="1">
      <c r="A1" s="1" t="inlineStr">
        <is>
          <t>NPS·CSI 구분 및 등급기준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항목</t>
        </is>
      </c>
      <c r="C3" s="3" t="inlineStr">
        <is>
          <t>판정기준</t>
        </is>
      </c>
      <c r="D3" s="3" t="inlineStr">
        <is>
          <t>설명/관리원칙</t>
        </is>
      </c>
    </row>
    <row r="4">
      <c r="A4" s="4" t="inlineStr">
        <is>
          <t>구분</t>
        </is>
      </c>
      <c r="B4" s="4" t="inlineStr">
        <is>
          <t>추천고객(Promoter)</t>
        </is>
      </c>
      <c r="C4" s="4" t="inlineStr">
        <is>
          <t>추천의향 응답점수 9~10점</t>
        </is>
      </c>
      <c r="D4" s="4" t="inlineStr">
        <is>
          <t>적극 추천 의향, 충성고객</t>
        </is>
      </c>
    </row>
    <row r="5">
      <c r="A5" s="2" t="inlineStr">
        <is>
          <t>구분</t>
        </is>
      </c>
      <c r="B5" s="2" t="inlineStr">
        <is>
          <t>중립고객(Passive)</t>
        </is>
      </c>
      <c r="C5" s="2" t="inlineStr">
        <is>
          <t>추천의향 응답점수 7~8점</t>
        </is>
      </c>
      <c r="D5" s="2" t="inlineStr">
        <is>
          <t>만족하지만 적극 추천은 아님</t>
        </is>
      </c>
    </row>
    <row r="6">
      <c r="A6" s="4" t="inlineStr">
        <is>
          <t>구분</t>
        </is>
      </c>
      <c r="B6" s="4" t="inlineStr">
        <is>
          <t>비추천고객(Detractor)</t>
        </is>
      </c>
      <c r="C6" s="4" t="inlineStr">
        <is>
          <t>추천의향 응답점수 0~6점</t>
        </is>
      </c>
      <c r="D6" s="4" t="inlineStr">
        <is>
          <t>불만족 또는 이탈 위험</t>
        </is>
      </c>
    </row>
    <row r="7">
      <c r="A7" s="2" t="inlineStr">
        <is>
          <t>NPS등급</t>
        </is>
      </c>
      <c r="B7" s="2" t="inlineStr">
        <is>
          <t>우수</t>
        </is>
      </c>
      <c r="C7" s="2" t="inlineStr">
        <is>
          <t>NPS 50점 이상</t>
        </is>
      </c>
      <c r="D7" s="2" t="inlineStr">
        <is>
          <t>업계 최우수 수준, 유지 활동 중심</t>
        </is>
      </c>
    </row>
    <row r="8">
      <c r="A8" s="4" t="inlineStr">
        <is>
          <t>NPS등급</t>
        </is>
      </c>
      <c r="B8" s="4" t="inlineStr">
        <is>
          <t>양호</t>
        </is>
      </c>
      <c r="C8" s="4" t="inlineStr">
        <is>
          <t>NPS 0~49점</t>
        </is>
      </c>
      <c r="D8" s="4" t="inlineStr">
        <is>
          <t>평균 이상, 비추천고객 원인 개선 검토</t>
        </is>
      </c>
    </row>
    <row r="9">
      <c r="A9" s="2" t="inlineStr">
        <is>
          <t>NPS등급</t>
        </is>
      </c>
      <c r="B9" s="2" t="inlineStr">
        <is>
          <t>위험</t>
        </is>
      </c>
      <c r="C9" s="2" t="inlineStr">
        <is>
          <t>NPS 0점 미만</t>
        </is>
      </c>
      <c r="D9" s="2" t="inlineStr">
        <is>
          <t>이탈 위험, 즉시 원인분석과 개선 필요</t>
        </is>
      </c>
    </row>
    <row r="10">
      <c r="A10" s="4" t="inlineStr">
        <is>
          <t>CSI등급</t>
        </is>
      </c>
      <c r="B10" s="4" t="inlineStr">
        <is>
          <t>우수</t>
        </is>
      </c>
      <c r="C10" s="4" t="inlineStr">
        <is>
          <t>CSI 80점 이상</t>
        </is>
      </c>
      <c r="D10" s="4" t="inlineStr">
        <is>
          <t>핵심 만족요인 유지</t>
        </is>
      </c>
    </row>
    <row r="11">
      <c r="A11" s="2" t="inlineStr">
        <is>
          <t>CSI등급</t>
        </is>
      </c>
      <c r="B11" s="2" t="inlineStr">
        <is>
          <t>보통</t>
        </is>
      </c>
      <c r="C11" s="2" t="inlineStr">
        <is>
          <t>CSI 60점 이상 80점 미만</t>
        </is>
      </c>
      <c r="D11" s="2" t="inlineStr">
        <is>
          <t>개선 우선순위 검토 필요</t>
        </is>
      </c>
    </row>
    <row r="12">
      <c r="A12" s="4" t="inlineStr">
        <is>
          <t>CSI등급</t>
        </is>
      </c>
      <c r="B12" s="4" t="inlineStr">
        <is>
          <t>미흡</t>
        </is>
      </c>
      <c r="C12" s="4" t="inlineStr">
        <is>
          <t>CSI 60점 미만</t>
        </is>
      </c>
      <c r="D12" s="4" t="inlineStr">
        <is>
          <t>근본원인 분석 및 개선활동 즉시 착수</t>
        </is>
      </c>
    </row>
  </sheetData>
  <autoFilter ref="A3:D12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10" customWidth="1" min="3" max="3"/>
    <col width="37" customWidth="1" min="4" max="4"/>
  </cols>
  <sheetData>
    <row r="1">
      <c r="A1" s="1" t="inlineStr">
        <is>
          <t>고객만족도 NPS·CSI 계산</t>
        </is>
      </c>
      <c r="B1" s="5" t="n"/>
      <c r="C1" s="5" t="n"/>
      <c r="D1" s="6" t="n"/>
    </row>
    <row r="2">
      <c r="A2" s="2" t="inlineStr">
        <is>
          <t>노란색 입력영역(응답자수, 평균만족도)을 채우면 NPS·CSI와 등급이 자동 계산됩니다.</t>
        </is>
      </c>
      <c r="B2" s="5" t="n"/>
      <c r="C2" s="5" t="n"/>
      <c r="D2" s="6" t="n"/>
    </row>
    <row r="3">
      <c r="A3" s="3" t="inlineStr">
        <is>
          <t>항목</t>
        </is>
      </c>
      <c r="B3" s="3" t="inlineStr">
        <is>
          <t>값</t>
        </is>
      </c>
      <c r="C3" s="3" t="inlineStr">
        <is>
          <t>비고</t>
        </is>
      </c>
      <c r="D3" s="3" t="inlineStr">
        <is>
          <t>설명</t>
        </is>
      </c>
    </row>
    <row r="4">
      <c r="A4" s="4" t="inlineStr">
        <is>
          <t>총 응답자수</t>
        </is>
      </c>
      <c r="B4" s="7" t="inlineStr"/>
      <c r="C4" s="4" t="inlineStr"/>
      <c r="D4" s="4" t="inlineStr">
        <is>
          <t>설문에 응답한 전체 고객 수</t>
        </is>
      </c>
    </row>
    <row r="5">
      <c r="A5" s="2" t="inlineStr">
        <is>
          <t>추천고객수(9~10점)</t>
        </is>
      </c>
      <c r="B5" s="7" t="inlineStr"/>
      <c r="C5" s="2" t="inlineStr"/>
      <c r="D5" s="2" t="inlineStr">
        <is>
          <t>추천의향 9~10점 응답자 수</t>
        </is>
      </c>
    </row>
    <row r="6">
      <c r="A6" s="4" t="inlineStr">
        <is>
          <t>중립고객수(7~8점)</t>
        </is>
      </c>
      <c r="B6" s="7" t="inlineStr"/>
      <c r="C6" s="4" t="inlineStr"/>
      <c r="D6" s="4" t="inlineStr">
        <is>
          <t>추천의향 7~8점 응답자 수</t>
        </is>
      </c>
    </row>
    <row r="7">
      <c r="A7" s="2" t="inlineStr">
        <is>
          <t>비추천고객수(0~6점)</t>
        </is>
      </c>
      <c r="B7" s="7" t="inlineStr"/>
      <c r="C7" s="2" t="inlineStr"/>
      <c r="D7" s="2" t="inlineStr">
        <is>
          <t>추천의향 0~6점 응답자 수</t>
        </is>
      </c>
    </row>
    <row r="8">
      <c r="A8" s="4" t="inlineStr">
        <is>
          <t>추천고객 비율</t>
        </is>
      </c>
      <c r="B8" s="8">
        <f>IFERROR(B5/B4,"")</f>
        <v/>
      </c>
      <c r="C8" s="4" t="inlineStr"/>
      <c r="D8" s="4" t="inlineStr">
        <is>
          <t>추천고객수÷총응답자수</t>
        </is>
      </c>
    </row>
    <row r="9">
      <c r="A9" s="2" t="inlineStr">
        <is>
          <t>비추천고객 비율</t>
        </is>
      </c>
      <c r="B9" s="9">
        <f>IFERROR(B7/B4,"")</f>
        <v/>
      </c>
      <c r="C9" s="2" t="inlineStr"/>
      <c r="D9" s="2" t="inlineStr">
        <is>
          <t>비추천고객수÷총응답자수</t>
        </is>
      </c>
    </row>
    <row r="10">
      <c r="A10" s="4" t="inlineStr">
        <is>
          <t>NPS</t>
        </is>
      </c>
      <c r="B10" s="10">
        <f>IFERROR((B8-B9)*100,"")</f>
        <v/>
      </c>
      <c r="C10" s="4" t="inlineStr"/>
      <c r="D10" s="4" t="inlineStr">
        <is>
          <t>(추천고객비율-비추천고객비율)×100, -100~100 범위</t>
        </is>
      </c>
    </row>
    <row r="11">
      <c r="A11" s="2" t="inlineStr">
        <is>
          <t>NPS 등급</t>
        </is>
      </c>
      <c r="B11" s="2">
        <f>IF(B10="","",IF(B10&gt;=50,"우수",IF(B10&gt;=0,"양호","위험")))</f>
        <v/>
      </c>
      <c r="C11" s="2" t="inlineStr"/>
      <c r="D11" s="2" t="inlineStr"/>
    </row>
    <row r="12">
      <c r="A12" s="4" t="inlineStr">
        <is>
          <t>평균 만족도 점수(5점 척도)</t>
        </is>
      </c>
      <c r="B12" s="11" t="inlineStr"/>
      <c r="C12" s="4" t="inlineStr"/>
      <c r="D12" s="4" t="inlineStr">
        <is>
          <t>설문 문항별 만족도 평균을 5점 척도로 입력</t>
        </is>
      </c>
    </row>
    <row r="13">
      <c r="A13" s="2" t="inlineStr">
        <is>
          <t>CSI</t>
        </is>
      </c>
      <c r="B13" s="12">
        <f>IFERROR(B12/5*100,"")</f>
        <v/>
      </c>
      <c r="C13" s="2" t="inlineStr"/>
      <c r="D13" s="2" t="inlineStr">
        <is>
          <t>평균만족도÷5×100, 0~100 범위</t>
        </is>
      </c>
    </row>
    <row r="14">
      <c r="A14" s="4" t="inlineStr">
        <is>
          <t>CSI 등급</t>
        </is>
      </c>
      <c r="B14" s="4">
        <f>IF(B13="","",IF(B13&gt;=80,"우수",IF(B13&gt;=60,"보통","미흡")))</f>
        <v/>
      </c>
      <c r="C14" s="4" t="inlineStr"/>
      <c r="D14" s="4" t="inlineStr"/>
    </row>
  </sheetData>
  <autoFilter ref="A3:D14"/>
  <mergeCells count="2">
    <mergeCell ref="A1:D1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34" customWidth="1" min="5" max="5"/>
    <col width="10" customWidth="1" min="6" max="6"/>
    <col width="26" customWidth="1" min="7" max="7"/>
    <col width="24" customWidth="1" min="8" max="8"/>
  </cols>
  <sheetData>
    <row r="1">
      <c r="A1" s="1" t="inlineStr">
        <is>
          <t>월별 NPS·CSI 추이</t>
        </is>
      </c>
      <c r="B1" s="5" t="n"/>
      <c r="C1" s="5" t="n"/>
      <c r="D1" s="5" t="n"/>
      <c r="E1" s="5" t="n"/>
      <c r="F1" s="5" t="n"/>
      <c r="G1" s="5" t="n"/>
      <c r="H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6" t="n"/>
    </row>
    <row r="3">
      <c r="A3" s="3" t="inlineStr">
        <is>
          <t>월</t>
        </is>
      </c>
      <c r="B3" s="3" t="inlineStr">
        <is>
          <t>총응답자수</t>
        </is>
      </c>
      <c r="C3" s="3" t="inlineStr">
        <is>
          <t>추천고객수</t>
        </is>
      </c>
      <c r="D3" s="3" t="inlineStr">
        <is>
          <t>비추천고객수</t>
        </is>
      </c>
      <c r="E3" s="3" t="inlineStr">
        <is>
          <t>NPS</t>
        </is>
      </c>
      <c r="F3" s="3" t="inlineStr">
        <is>
          <t>평균만족도</t>
        </is>
      </c>
      <c r="G3" s="3" t="inlineStr">
        <is>
          <t>CSI</t>
        </is>
      </c>
      <c r="H3" s="3" t="inlineStr">
        <is>
          <t>전월대비 NPS증감</t>
        </is>
      </c>
    </row>
    <row r="4">
      <c r="A4" s="4" t="inlineStr">
        <is>
          <t>20XX-01</t>
        </is>
      </c>
      <c r="B4" s="13" t="inlineStr"/>
      <c r="C4" s="13" t="inlineStr"/>
      <c r="D4" s="13" t="inlineStr"/>
      <c r="E4" s="10">
        <f>IFERROR((C4-D4)/B4*100,"")</f>
        <v/>
      </c>
      <c r="F4" s="14" t="inlineStr"/>
      <c r="G4" s="10">
        <f>IFERROR(F4/5*100,"")</f>
        <v/>
      </c>
      <c r="H4" s="10" t="inlineStr"/>
    </row>
    <row r="5">
      <c r="A5" s="2" t="inlineStr">
        <is>
          <t>20XX-02</t>
        </is>
      </c>
      <c r="B5" s="15" t="inlineStr"/>
      <c r="C5" s="15" t="inlineStr"/>
      <c r="D5" s="15" t="inlineStr"/>
      <c r="E5" s="12">
        <f>IFERROR((C5-D5)/B5*100,"")</f>
        <v/>
      </c>
      <c r="F5" s="16" t="inlineStr"/>
      <c r="G5" s="12">
        <f>IFERROR(F5/5*100,"")</f>
        <v/>
      </c>
      <c r="H5" s="12">
        <f>IFERROR(E5-E4,"")</f>
        <v/>
      </c>
    </row>
    <row r="6">
      <c r="A6" s="4" t="inlineStr">
        <is>
          <t>20XX-03</t>
        </is>
      </c>
      <c r="B6" s="13" t="inlineStr"/>
      <c r="C6" s="13" t="inlineStr"/>
      <c r="D6" s="13" t="inlineStr"/>
      <c r="E6" s="10">
        <f>IFERROR((C6-D6)/B6*100,"")</f>
        <v/>
      </c>
      <c r="F6" s="14" t="inlineStr"/>
      <c r="G6" s="10">
        <f>IFERROR(F6/5*100,"")</f>
        <v/>
      </c>
      <c r="H6" s="10">
        <f>IFERROR(E6-E5,"")</f>
        <v/>
      </c>
    </row>
    <row r="7">
      <c r="A7" s="2" t="inlineStr">
        <is>
          <t>20XX-04</t>
        </is>
      </c>
      <c r="B7" s="15" t="inlineStr"/>
      <c r="C7" s="15" t="inlineStr"/>
      <c r="D7" s="15" t="inlineStr"/>
      <c r="E7" s="12">
        <f>IFERROR((C7-D7)/B7*100,"")</f>
        <v/>
      </c>
      <c r="F7" s="16" t="inlineStr"/>
      <c r="G7" s="12">
        <f>IFERROR(F7/5*100,"")</f>
        <v/>
      </c>
      <c r="H7" s="12">
        <f>IFERROR(E7-E6,"")</f>
        <v/>
      </c>
    </row>
    <row r="8">
      <c r="A8" s="4" t="inlineStr">
        <is>
          <t>20XX-05</t>
        </is>
      </c>
      <c r="B8" s="13" t="inlineStr"/>
      <c r="C8" s="13" t="inlineStr"/>
      <c r="D8" s="13" t="inlineStr"/>
      <c r="E8" s="10">
        <f>IFERROR((C8-D8)/B8*100,"")</f>
        <v/>
      </c>
      <c r="F8" s="14" t="inlineStr"/>
      <c r="G8" s="10">
        <f>IFERROR(F8/5*100,"")</f>
        <v/>
      </c>
      <c r="H8" s="10">
        <f>IFERROR(E8-E7,"")</f>
        <v/>
      </c>
    </row>
    <row r="9">
      <c r="A9" s="2" t="inlineStr">
        <is>
          <t>20XX-06</t>
        </is>
      </c>
      <c r="B9" s="15" t="inlineStr"/>
      <c r="C9" s="15" t="inlineStr"/>
      <c r="D9" s="15" t="inlineStr"/>
      <c r="E9" s="12">
        <f>IFERROR((C9-D9)/B9*100,"")</f>
        <v/>
      </c>
      <c r="F9" s="16" t="inlineStr"/>
      <c r="G9" s="12">
        <f>IFERROR(F9/5*100,"")</f>
        <v/>
      </c>
      <c r="H9" s="12">
        <f>IFERROR(E9-E8,"")</f>
        <v/>
      </c>
    </row>
    <row r="10">
      <c r="A10" s="4" t="inlineStr">
        <is>
          <t>20XX-07</t>
        </is>
      </c>
      <c r="B10" s="13" t="inlineStr"/>
      <c r="C10" s="13" t="inlineStr"/>
      <c r="D10" s="13" t="inlineStr"/>
      <c r="E10" s="10">
        <f>IFERROR((C10-D10)/B10*100,"")</f>
        <v/>
      </c>
      <c r="F10" s="14" t="inlineStr"/>
      <c r="G10" s="10">
        <f>IFERROR(F10/5*100,"")</f>
        <v/>
      </c>
      <c r="H10" s="10">
        <f>IFERROR(E10-E9,"")</f>
        <v/>
      </c>
    </row>
    <row r="11">
      <c r="A11" s="2" t="inlineStr">
        <is>
          <t>20XX-08</t>
        </is>
      </c>
      <c r="B11" s="15" t="inlineStr"/>
      <c r="C11" s="15" t="inlineStr"/>
      <c r="D11" s="15" t="inlineStr"/>
      <c r="E11" s="12">
        <f>IFERROR((C11-D11)/B11*100,"")</f>
        <v/>
      </c>
      <c r="F11" s="16" t="inlineStr"/>
      <c r="G11" s="12">
        <f>IFERROR(F11/5*100,"")</f>
        <v/>
      </c>
      <c r="H11" s="12">
        <f>IFERROR(E11-E10,"")</f>
        <v/>
      </c>
    </row>
    <row r="12">
      <c r="A12" s="4" t="inlineStr">
        <is>
          <t>20XX-09</t>
        </is>
      </c>
      <c r="B12" s="13" t="inlineStr"/>
      <c r="C12" s="13" t="inlineStr"/>
      <c r="D12" s="13" t="inlineStr"/>
      <c r="E12" s="10">
        <f>IFERROR((C12-D12)/B12*100,"")</f>
        <v/>
      </c>
      <c r="F12" s="14" t="inlineStr"/>
      <c r="G12" s="10">
        <f>IFERROR(F12/5*100,"")</f>
        <v/>
      </c>
      <c r="H12" s="10">
        <f>IFERROR(E12-E11,"")</f>
        <v/>
      </c>
    </row>
    <row r="13">
      <c r="A13" s="2" t="inlineStr">
        <is>
          <t>20XX-10</t>
        </is>
      </c>
      <c r="B13" s="15" t="inlineStr"/>
      <c r="C13" s="15" t="inlineStr"/>
      <c r="D13" s="15" t="inlineStr"/>
      <c r="E13" s="12">
        <f>IFERROR((C13-D13)/B13*100,"")</f>
        <v/>
      </c>
      <c r="F13" s="16" t="inlineStr"/>
      <c r="G13" s="12">
        <f>IFERROR(F13/5*100,"")</f>
        <v/>
      </c>
      <c r="H13" s="12">
        <f>IFERROR(E13-E12,"")</f>
        <v/>
      </c>
    </row>
    <row r="14">
      <c r="A14" s="4" t="inlineStr">
        <is>
          <t>20XX-11</t>
        </is>
      </c>
      <c r="B14" s="13" t="inlineStr"/>
      <c r="C14" s="13" t="inlineStr"/>
      <c r="D14" s="13" t="inlineStr"/>
      <c r="E14" s="10">
        <f>IFERROR((C14-D14)/B14*100,"")</f>
        <v/>
      </c>
      <c r="F14" s="14" t="inlineStr"/>
      <c r="G14" s="10">
        <f>IFERROR(F14/5*100,"")</f>
        <v/>
      </c>
      <c r="H14" s="10">
        <f>IFERROR(E14-E13,"")</f>
        <v/>
      </c>
    </row>
    <row r="15">
      <c r="A15" s="2" t="inlineStr">
        <is>
          <t>20XX-12</t>
        </is>
      </c>
      <c r="B15" s="15" t="inlineStr"/>
      <c r="C15" s="15" t="inlineStr"/>
      <c r="D15" s="15" t="inlineStr"/>
      <c r="E15" s="12">
        <f>IFERROR((C15-D15)/B15*100,"")</f>
        <v/>
      </c>
      <c r="F15" s="16" t="inlineStr"/>
      <c r="G15" s="12">
        <f>IFERROR(F15/5*100,"")</f>
        <v/>
      </c>
      <c r="H15" s="12">
        <f>IFERROR(E15-E14,"")</f>
        <v/>
      </c>
    </row>
    <row r="16">
      <c r="A16" s="4" t="inlineStr"/>
      <c r="B16" s="13" t="inlineStr"/>
      <c r="C16" s="13" t="inlineStr"/>
      <c r="D16" s="13" t="inlineStr"/>
      <c r="E16" s="10">
        <f>IFERROR((C16-D16)/B16*100,"")</f>
        <v/>
      </c>
      <c r="F16" s="14" t="inlineStr"/>
      <c r="G16" s="10">
        <f>IFERROR(F16/5*100,"")</f>
        <v/>
      </c>
      <c r="H16" s="10">
        <f>IFERROR(E16-E15,"")</f>
        <v/>
      </c>
    </row>
    <row r="17">
      <c r="A17" s="2" t="inlineStr"/>
      <c r="B17" s="15" t="inlineStr"/>
      <c r="C17" s="15" t="inlineStr"/>
      <c r="D17" s="15" t="inlineStr"/>
      <c r="E17" s="12">
        <f>IFERROR((C17-D17)/B17*100,"")</f>
        <v/>
      </c>
      <c r="F17" s="16" t="inlineStr"/>
      <c r="G17" s="12">
        <f>IFERROR(F17/5*100,"")</f>
        <v/>
      </c>
      <c r="H17" s="12">
        <f>IFERROR(E17-E16,"")</f>
        <v/>
      </c>
    </row>
    <row r="18">
      <c r="A18" s="4" t="inlineStr"/>
      <c r="B18" s="13" t="inlineStr"/>
      <c r="C18" s="13" t="inlineStr"/>
      <c r="D18" s="13" t="inlineStr"/>
      <c r="E18" s="10">
        <f>IFERROR((C18-D18)/B18*100,"")</f>
        <v/>
      </c>
      <c r="F18" s="14" t="inlineStr"/>
      <c r="G18" s="10">
        <f>IFERROR(F18/5*100,"")</f>
        <v/>
      </c>
      <c r="H18" s="10">
        <f>IFERROR(E18-E17,"")</f>
        <v/>
      </c>
    </row>
    <row r="19">
      <c r="A19" s="2" t="inlineStr"/>
      <c r="B19" s="15" t="inlineStr"/>
      <c r="C19" s="15" t="inlineStr"/>
      <c r="D19" s="15" t="inlineStr"/>
      <c r="E19" s="12">
        <f>IFERROR((C19-D19)/B19*100,"")</f>
        <v/>
      </c>
      <c r="F19" s="16" t="inlineStr"/>
      <c r="G19" s="12">
        <f>IFERROR(F19/5*100,"")</f>
        <v/>
      </c>
      <c r="H19" s="12">
        <f>IFERROR(E19-E18,"")</f>
        <v/>
      </c>
    </row>
    <row r="20">
      <c r="A20" s="4" t="inlineStr"/>
      <c r="B20" s="13" t="inlineStr"/>
      <c r="C20" s="13" t="inlineStr"/>
      <c r="D20" s="13" t="inlineStr"/>
      <c r="E20" s="10">
        <f>IFERROR((C20-D20)/B20*100,"")</f>
        <v/>
      </c>
      <c r="F20" s="14" t="inlineStr"/>
      <c r="G20" s="10">
        <f>IFERROR(F20/5*100,"")</f>
        <v/>
      </c>
      <c r="H20" s="10">
        <f>IFERROR(E20-E19,"")</f>
        <v/>
      </c>
    </row>
    <row r="21">
      <c r="A21" s="2" t="inlineStr"/>
      <c r="B21" s="15" t="inlineStr"/>
      <c r="C21" s="15" t="inlineStr"/>
      <c r="D21" s="15" t="inlineStr"/>
      <c r="E21" s="12">
        <f>IFERROR((C21-D21)/B21*100,"")</f>
        <v/>
      </c>
      <c r="F21" s="16" t="inlineStr"/>
      <c r="G21" s="12">
        <f>IFERROR(F21/5*100,"")</f>
        <v/>
      </c>
      <c r="H21" s="12">
        <f>IFERROR(E21-E20,"")</f>
        <v/>
      </c>
    </row>
    <row r="22">
      <c r="A22" s="4" t="inlineStr"/>
      <c r="B22" s="13" t="inlineStr"/>
      <c r="C22" s="13" t="inlineStr"/>
      <c r="D22" s="13" t="inlineStr"/>
      <c r="E22" s="10">
        <f>IFERROR((C22-D22)/B22*100,"")</f>
        <v/>
      </c>
      <c r="F22" s="14" t="inlineStr"/>
      <c r="G22" s="10">
        <f>IFERROR(F22/5*100,"")</f>
        <v/>
      </c>
      <c r="H22" s="10">
        <f>IFERROR(E22-E21,"")</f>
        <v/>
      </c>
    </row>
    <row r="23">
      <c r="A23" s="2" t="inlineStr"/>
      <c r="B23" s="15" t="inlineStr"/>
      <c r="C23" s="15" t="inlineStr"/>
      <c r="D23" s="15" t="inlineStr"/>
      <c r="E23" s="12">
        <f>IFERROR((C23-D23)/B23*100,"")</f>
        <v/>
      </c>
      <c r="F23" s="16" t="inlineStr"/>
      <c r="G23" s="12">
        <f>IFERROR(F23/5*100,"")</f>
        <v/>
      </c>
      <c r="H23" s="12">
        <f>IFERROR(E23-E22,"")</f>
        <v/>
      </c>
    </row>
    <row r="24">
      <c r="A24" s="4" t="inlineStr"/>
      <c r="B24" s="13" t="inlineStr"/>
      <c r="C24" s="13" t="inlineStr"/>
      <c r="D24" s="13" t="inlineStr"/>
      <c r="E24" s="10">
        <f>IFERROR((C24-D24)/B24*100,"")</f>
        <v/>
      </c>
      <c r="F24" s="14" t="inlineStr"/>
      <c r="G24" s="10">
        <f>IFERROR(F24/5*100,"")</f>
        <v/>
      </c>
      <c r="H24" s="10">
        <f>IFERROR(E24-E23,"")</f>
        <v/>
      </c>
    </row>
    <row r="25">
      <c r="A25" s="2" t="inlineStr"/>
      <c r="B25" s="15" t="inlineStr"/>
      <c r="C25" s="15" t="inlineStr"/>
      <c r="D25" s="15" t="inlineStr"/>
      <c r="E25" s="12">
        <f>IFERROR((C25-D25)/B25*100,"")</f>
        <v/>
      </c>
      <c r="F25" s="16" t="inlineStr"/>
      <c r="G25" s="12">
        <f>IFERROR(F25/5*100,"")</f>
        <v/>
      </c>
      <c r="H25" s="12">
        <f>IFERROR(E25-E24,"")</f>
        <v/>
      </c>
    </row>
    <row r="26">
      <c r="A26" s="4" t="inlineStr"/>
      <c r="B26" s="13" t="inlineStr"/>
      <c r="C26" s="13" t="inlineStr"/>
      <c r="D26" s="13" t="inlineStr"/>
      <c r="E26" s="10">
        <f>IFERROR((C26-D26)/B26*100,"")</f>
        <v/>
      </c>
      <c r="F26" s="14" t="inlineStr"/>
      <c r="G26" s="10">
        <f>IFERROR(F26/5*100,"")</f>
        <v/>
      </c>
      <c r="H26" s="10">
        <f>IFERROR(E26-E25,"")</f>
        <v/>
      </c>
    </row>
    <row r="27">
      <c r="A27" s="2" t="inlineStr"/>
      <c r="B27" s="15" t="inlineStr"/>
      <c r="C27" s="15" t="inlineStr"/>
      <c r="D27" s="15" t="inlineStr"/>
      <c r="E27" s="12">
        <f>IFERROR((C27-D27)/B27*100,"")</f>
        <v/>
      </c>
      <c r="F27" s="16" t="inlineStr"/>
      <c r="G27" s="12">
        <f>IFERROR(F27/5*100,"")</f>
        <v/>
      </c>
      <c r="H27" s="12">
        <f>IFERROR(E27-E26,"")</f>
        <v/>
      </c>
    </row>
  </sheetData>
  <autoFilter ref="A3:H27"/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</cols>
  <sheetData>
    <row r="1">
      <c r="A1" s="1" t="inlineStr">
        <is>
          <t>NPS·CSI 개선활동 및 우선순위 추적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6" t="n"/>
    </row>
    <row r="3">
      <c r="A3" s="3" t="inlineStr">
        <is>
          <t>활동ID</t>
        </is>
      </c>
      <c r="B3" s="3" t="inlineStr">
        <is>
          <t>대상지표</t>
        </is>
      </c>
      <c r="C3" s="3" t="inlineStr">
        <is>
          <t>문제유형/원인</t>
        </is>
      </c>
      <c r="D3" s="3" t="inlineStr">
        <is>
          <t>개선활동</t>
        </is>
      </c>
      <c r="E3" s="3" t="inlineStr">
        <is>
          <t>담당자</t>
        </is>
      </c>
      <c r="F3" s="3" t="inlineStr">
        <is>
          <t>목표</t>
        </is>
      </c>
      <c r="G3" s="3" t="inlineStr">
        <is>
          <t>시작일</t>
        </is>
      </c>
      <c r="H3" s="3" t="inlineStr">
        <is>
          <t>완료기한</t>
        </is>
      </c>
      <c r="I3" s="3" t="inlineStr">
        <is>
          <t>실적</t>
        </is>
      </c>
      <c r="J3" s="3" t="inlineStr">
        <is>
          <t>상태</t>
        </is>
      </c>
      <c r="K3" s="3" t="inlineStr">
        <is>
          <t>비고</t>
        </is>
      </c>
    </row>
    <row r="4">
      <c r="A4" s="4" t="inlineStr">
        <is>
          <t>CSA-001</t>
        </is>
      </c>
      <c r="B4" s="4" t="inlineStr">
        <is>
          <t>NPS/CSI</t>
        </is>
      </c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>
        <is>
          <t>진행</t>
        </is>
      </c>
      <c r="K4" s="4" t="inlineStr"/>
    </row>
    <row r="5">
      <c r="A5" s="2" t="inlineStr">
        <is>
          <t>CSA-002</t>
        </is>
      </c>
      <c r="B5" s="2" t="inlineStr">
        <is>
          <t>NPS/CSI</t>
        </is>
      </c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>
        <is>
          <t>진행</t>
        </is>
      </c>
      <c r="K5" s="2" t="inlineStr"/>
    </row>
    <row r="6">
      <c r="A6" s="4" t="inlineStr">
        <is>
          <t>CSA-003</t>
        </is>
      </c>
      <c r="B6" s="4" t="inlineStr">
        <is>
          <t>NPS/CSI</t>
        </is>
      </c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>
        <is>
          <t>진행</t>
        </is>
      </c>
      <c r="K6" s="4" t="inlineStr"/>
    </row>
    <row r="7">
      <c r="A7" s="2" t="inlineStr">
        <is>
          <t>CSA-004</t>
        </is>
      </c>
      <c r="B7" s="2" t="inlineStr">
        <is>
          <t>NPS/CSI</t>
        </is>
      </c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>
        <is>
          <t>진행</t>
        </is>
      </c>
      <c r="K7" s="2" t="inlineStr"/>
    </row>
    <row r="8">
      <c r="A8" s="4" t="inlineStr">
        <is>
          <t>CSA-005</t>
        </is>
      </c>
      <c r="B8" s="4" t="inlineStr">
        <is>
          <t>NPS/CSI</t>
        </is>
      </c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>
        <is>
          <t>진행</t>
        </is>
      </c>
      <c r="K8" s="4" t="inlineStr"/>
    </row>
    <row r="9">
      <c r="A9" s="2" t="inlineStr">
        <is>
          <t>CSA-006</t>
        </is>
      </c>
      <c r="B9" s="2" t="inlineStr">
        <is>
          <t>NPS/CSI</t>
        </is>
      </c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>
        <is>
          <t>진행</t>
        </is>
      </c>
      <c r="K9" s="2" t="inlineStr"/>
    </row>
    <row r="10">
      <c r="A10" s="4" t="inlineStr">
        <is>
          <t>CSA-007</t>
        </is>
      </c>
      <c r="B10" s="4" t="inlineStr">
        <is>
          <t>NPS/CSI</t>
        </is>
      </c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>
        <is>
          <t>진행</t>
        </is>
      </c>
      <c r="K10" s="4" t="inlineStr"/>
    </row>
    <row r="11">
      <c r="A11" s="2" t="inlineStr">
        <is>
          <t>CSA-008</t>
        </is>
      </c>
      <c r="B11" s="2" t="inlineStr">
        <is>
          <t>NPS/CSI</t>
        </is>
      </c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>
        <is>
          <t>진행</t>
        </is>
      </c>
      <c r="K11" s="2" t="inlineStr"/>
    </row>
    <row r="12">
      <c r="A12" s="4" t="inlineStr">
        <is>
          <t>CSA-009</t>
        </is>
      </c>
      <c r="B12" s="4" t="inlineStr">
        <is>
          <t>NPS/CSI</t>
        </is>
      </c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>
        <is>
          <t>진행</t>
        </is>
      </c>
      <c r="K12" s="4" t="inlineStr"/>
    </row>
    <row r="13">
      <c r="A13" s="2" t="inlineStr">
        <is>
          <t>CSA-010</t>
        </is>
      </c>
      <c r="B13" s="2" t="inlineStr">
        <is>
          <t>NPS/CSI</t>
        </is>
      </c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>
        <is>
          <t>진행</t>
        </is>
      </c>
      <c r="K13" s="2" t="inlineStr"/>
    </row>
    <row r="14">
      <c r="A14" s="4" t="inlineStr">
        <is>
          <t>CSA-011</t>
        </is>
      </c>
      <c r="B14" s="4" t="inlineStr">
        <is>
          <t>NPS/CSI</t>
        </is>
      </c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>
        <is>
          <t>진행</t>
        </is>
      </c>
      <c r="K14" s="4" t="inlineStr"/>
    </row>
    <row r="15">
      <c r="A15" s="2" t="inlineStr">
        <is>
          <t>CSA-012</t>
        </is>
      </c>
      <c r="B15" s="2" t="inlineStr">
        <is>
          <t>NPS/CSI</t>
        </is>
      </c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>
        <is>
          <t>진행</t>
        </is>
      </c>
      <c r="K15" s="2" t="inlineStr"/>
    </row>
    <row r="16">
      <c r="A16" s="4" t="inlineStr">
        <is>
          <t>CSA-013</t>
        </is>
      </c>
      <c r="B16" s="4" t="inlineStr">
        <is>
          <t>NPS/CSI</t>
        </is>
      </c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>
        <is>
          <t>진행</t>
        </is>
      </c>
      <c r="K16" s="4" t="inlineStr"/>
    </row>
    <row r="17">
      <c r="A17" s="2" t="inlineStr">
        <is>
          <t>CSA-014</t>
        </is>
      </c>
      <c r="B17" s="2" t="inlineStr">
        <is>
          <t>NPS/CSI</t>
        </is>
      </c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>
        <is>
          <t>진행</t>
        </is>
      </c>
      <c r="K17" s="2" t="inlineStr"/>
    </row>
    <row r="18">
      <c r="A18" s="4" t="inlineStr">
        <is>
          <t>CSA-015</t>
        </is>
      </c>
      <c r="B18" s="4" t="inlineStr">
        <is>
          <t>NPS/CSI</t>
        </is>
      </c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>
        <is>
          <t>진행</t>
        </is>
      </c>
      <c r="K18" s="4" t="inlineStr"/>
    </row>
    <row r="19">
      <c r="A19" s="2" t="inlineStr">
        <is>
          <t>CSA-016</t>
        </is>
      </c>
      <c r="B19" s="2" t="inlineStr">
        <is>
          <t>NPS/CSI</t>
        </is>
      </c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>
        <is>
          <t>진행</t>
        </is>
      </c>
      <c r="K19" s="2" t="inlineStr"/>
    </row>
    <row r="20">
      <c r="A20" s="4" t="inlineStr">
        <is>
          <t>CSA-017</t>
        </is>
      </c>
      <c r="B20" s="4" t="inlineStr">
        <is>
          <t>NPS/CSI</t>
        </is>
      </c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>
        <is>
          <t>진행</t>
        </is>
      </c>
      <c r="K20" s="4" t="inlineStr"/>
    </row>
    <row r="21">
      <c r="A21" s="2" t="inlineStr">
        <is>
          <t>CSA-018</t>
        </is>
      </c>
      <c r="B21" s="2" t="inlineStr">
        <is>
          <t>NPS/CSI</t>
        </is>
      </c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>
        <is>
          <t>진행</t>
        </is>
      </c>
      <c r="K21" s="2" t="inlineStr"/>
    </row>
    <row r="22">
      <c r="A22" s="4" t="inlineStr">
        <is>
          <t>CSA-019</t>
        </is>
      </c>
      <c r="B22" s="4" t="inlineStr">
        <is>
          <t>NPS/CSI</t>
        </is>
      </c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>
        <is>
          <t>진행</t>
        </is>
      </c>
      <c r="K22" s="4" t="inlineStr"/>
    </row>
    <row r="23">
      <c r="A23" s="2" t="inlineStr">
        <is>
          <t>CSA-020</t>
        </is>
      </c>
      <c r="B23" s="2" t="inlineStr">
        <is>
          <t>NPS/CSI</t>
        </is>
      </c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>
        <is>
          <t>진행</t>
        </is>
      </c>
      <c r="K23" s="2" t="inlineStr"/>
    </row>
  </sheetData>
  <autoFilter ref="A3:K23"/>
  <mergeCells count="2">
    <mergeCell ref="A2:K2"/>
    <mergeCell ref="A1:K1"/>
  </mergeCells>
  <dataValidations count="2">
    <dataValidation sqref="B4:B23" showDropDown="0" showInputMessage="0" showErrorMessage="0" allowBlank="1" type="list">
      <formula1>"NPS,CSI,NPS/CSI"</formula1>
    </dataValidation>
    <dataValidation sqref="J4:J23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